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820" windowHeight="9435" activeTab="0"/>
  </bookViews>
  <sheets>
    <sheet name="3130003" sheetId="1" r:id="rId1"/>
  </sheets>
  <definedNames>
    <definedName name="_xlnm.Print_Area" localSheetId="0">'3130003'!$A:$N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<sst xmlns="http://schemas.openxmlformats.org/spreadsheetml/2006/main" count="82" uniqueCount="75">
  <si>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</si>
  <si>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</si>
  <si>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</si>
  <si>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</si>
  <si>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</si>
  <si>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</si>
  <si>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</si>
  <si>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</si>
  <si>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</si>
  <si>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</si>
  <si>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</si>
  <si>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</si>
  <si>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</si>
  <si>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</si>
  <si>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</si>
  <si>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</si>
  <si>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</si>
  <si>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</si>
  <si>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</si>
  <si>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</si>
  <si>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</si>
  <si>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</si>
  <si>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</si>
  <si>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</si>
  <si>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</si>
  <si>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</si>
  <si>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</si>
  <si>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</si>
  <si>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</si>
  <si>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Převod fondu kulturních a sociálních potřeb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</si>
  <si>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</si>
  <si>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</si>
  <si>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</si>
  <si>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</si>
  <si>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</si>
  <si>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</si>
  <si>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</si>
  <si>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</si>
  <si>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</si>
  <si>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</si>
  <si>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zaměstnanosti, bez příjmů z pojistného na úrazové pojištění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</si>
  <si>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</si>
  <si>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</si>
  <si>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</si>
  <si>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</si>
  <si>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</si>
  <si>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</si>
  <si>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</si>
  <si>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</si>
  <si>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</si>
  <si>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</rPr>
      <t>6)</t>
    </r>
  </si>
  <si>
    <r>
      <t>Povinné pojistné placené zaměstnavatelem</t>
    </r>
    <r>
      <rPr>
        <vertAlign val="superscript"/>
        <sz val="8"/>
        <rFont val="Calibri"/>
        <family val="2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</si>
  <si>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</rPr>
      <t>3)</t>
    </r>
  </si>
  <si>
    <r>
      <t>institucionální podpora celkem</t>
    </r>
    <r>
      <rPr>
        <vertAlign val="superscript"/>
        <sz val="8"/>
        <rFont val="Calibri"/>
        <family val="2"/>
      </rPr>
      <t>4)</t>
    </r>
  </si>
  <si>
    <r>
      <t>účelová podpora celkem</t>
    </r>
    <r>
      <rPr>
        <vertAlign val="superscript"/>
        <sz val="8"/>
        <rFont val="Calibri"/>
        <family val="2"/>
      </rPr>
      <t>4)</t>
    </r>
  </si>
  <si>
    <r>
      <t>podíl prostředků zahraničních programů</t>
    </r>
    <r>
      <rPr>
        <vertAlign val="superscript"/>
        <sz val="8"/>
        <rFont val="Calibri"/>
        <family val="2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</si>
  <si>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</si>
  <si>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</rPr>
      <t>5)</t>
    </r>
  </si>
  <si>
    <t>k 1.1.</t>
  </si>
  <si>
    <t>Ukazatele OSS 3130003 Úřad pro mezinárodněprávní ochranu dětí pro rok 2016</t>
  </si>
  <si>
    <t>21.4.</t>
  </si>
  <si>
    <t>Platy zaměstnanců v pracovním poměru vyjma zaměstnanců na služebních místech</t>
  </si>
  <si>
    <t>Platy zaměstnanců na služebních místech dle zákona o státní službě</t>
  </si>
  <si>
    <t>přesun platů
a 4 míst</t>
  </si>
  <si>
    <t>11.7.</t>
  </si>
  <si>
    <t>navýšení
běžných výd.</t>
  </si>
  <si>
    <t>25.8.</t>
  </si>
  <si>
    <t>přesun platu
a 1 místa</t>
  </si>
  <si>
    <t>2.9.</t>
  </si>
  <si>
    <t>navýšení
OPZ</t>
  </si>
  <si>
    <t>1.11.</t>
  </si>
  <si>
    <t>OPZ - přesun
prostředků</t>
  </si>
  <si>
    <t>9.11.</t>
  </si>
  <si>
    <t>prostředky
na platy</t>
  </si>
  <si>
    <t>15.11.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</si>
</sst>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Alignment="1">
      <alignment vertical="top" wrapText="1"/>
    </xf>
    <xf numFmtId="0" fontId="0" fillId="0" borderId="0" xfId="0" applyFont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41" fontId="18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41" fontId="19" fillId="0" borderId="18" xfId="0" applyNumberFormat="1" applyFont="1" applyBorder="1" applyAlignment="1">
      <alignment horizontal="center" vertical="center" wrapText="1"/>
    </xf>
    <xf numFmtId="41" fontId="19" fillId="0" borderId="19" xfId="0" applyNumberFormat="1" applyFont="1" applyBorder="1" applyAlignment="1">
      <alignment horizontal="center" vertical="center" wrapText="1"/>
    </xf>
    <xf numFmtId="41" fontId="19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41" fontId="0" fillId="2" borderId="2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41" fontId="0" fillId="2" borderId="25" xfId="0" applyNumberFormat="1" applyFont="1" applyFill="1" applyBorder="1" applyAlignment="1">
      <alignment horizontal="center" vertical="center" wrapText="1"/>
    </xf>
    <xf numFmtId="41" fontId="21" fillId="2" borderId="23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2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19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PageLayoutView="0" workbookViewId="0" topLeftCell="A1">
      <selection activeCell="P2" sqref="P2"/>
    </sheetView>
  </sheetViews>
  <sheetFormatPr defaultColWidth="9.57421875" defaultRowHeight="15" customHeight="1"/>
  <cols>
    <col min="1" max="1" width="4.7109375" style="1" customWidth="1"/>
    <col min="2" max="3" width="5.57421875" style="1" customWidth="1"/>
    <col min="4" max="4" width="70.7109375" style="1" customWidth="1"/>
    <col min="5" max="14" width="10.7109375" style="1" customWidth="1"/>
    <col min="15" max="16384" width="9.57421875" style="1" customWidth="1"/>
  </cols>
  <sheetData>
    <row r="1" spans="1:14" ht="30" customHeight="1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3" spans="1:14" s="25" customFormat="1" ht="30" customHeight="1" thickBot="1">
      <c r="A3" s="22"/>
      <c r="B3" s="23"/>
      <c r="C3" s="23"/>
      <c r="D3" s="23"/>
      <c r="E3" s="24" t="s">
        <v>46</v>
      </c>
      <c r="F3" s="24" t="s">
        <v>63</v>
      </c>
      <c r="G3" s="26" t="s">
        <v>65</v>
      </c>
      <c r="H3" s="26" t="s">
        <v>67</v>
      </c>
      <c r="I3" s="26" t="s">
        <v>69</v>
      </c>
      <c r="J3" s="26" t="s">
        <v>71</v>
      </c>
      <c r="K3" s="26" t="s">
        <v>73</v>
      </c>
      <c r="L3" s="24" t="s">
        <v>69</v>
      </c>
      <c r="M3" s="24" t="s">
        <v>47</v>
      </c>
      <c r="N3" s="24" t="s">
        <v>48</v>
      </c>
    </row>
    <row r="4" spans="1:14" ht="19.5" customHeight="1">
      <c r="A4" s="15" t="s">
        <v>0</v>
      </c>
      <c r="B4" s="16"/>
      <c r="C4" s="16"/>
      <c r="D4" s="16"/>
      <c r="E4" s="21" t="s">
        <v>58</v>
      </c>
      <c r="F4" s="21" t="s">
        <v>60</v>
      </c>
      <c r="G4" s="21" t="s">
        <v>64</v>
      </c>
      <c r="H4" s="21" t="s">
        <v>66</v>
      </c>
      <c r="I4" s="21" t="s">
        <v>68</v>
      </c>
      <c r="J4" s="21" t="s">
        <v>70</v>
      </c>
      <c r="K4" s="21" t="s">
        <v>72</v>
      </c>
      <c r="L4" s="21" t="s">
        <v>74</v>
      </c>
      <c r="M4" s="21"/>
      <c r="N4" s="21"/>
    </row>
    <row r="5" spans="1:14" ht="15" customHeight="1">
      <c r="A5" s="2"/>
      <c r="B5" s="28" t="s">
        <v>1</v>
      </c>
      <c r="C5" s="29"/>
      <c r="D5" s="29"/>
      <c r="E5" s="11">
        <v>0</v>
      </c>
      <c r="F5" s="11">
        <v>1134692</v>
      </c>
      <c r="G5" s="11">
        <v>0</v>
      </c>
      <c r="H5" s="11">
        <v>0</v>
      </c>
      <c r="I5" s="11">
        <v>2364416</v>
      </c>
      <c r="J5" s="11">
        <v>0</v>
      </c>
      <c r="K5" s="11">
        <v>0</v>
      </c>
      <c r="L5" s="11">
        <v>6372330</v>
      </c>
      <c r="M5" s="11">
        <f>SUM(E5:L5)</f>
        <v>9871438</v>
      </c>
      <c r="N5" s="11">
        <v>0</v>
      </c>
    </row>
    <row r="6" spans="1:14" ht="15" customHeight="1">
      <c r="A6" s="2"/>
      <c r="B6" s="28" t="s">
        <v>2</v>
      </c>
      <c r="C6" s="29"/>
      <c r="D6" s="29"/>
      <c r="E6" s="11">
        <v>21524167</v>
      </c>
      <c r="F6" s="11">
        <v>3842780</v>
      </c>
      <c r="G6" s="11">
        <v>710000</v>
      </c>
      <c r="H6" s="11">
        <v>0</v>
      </c>
      <c r="I6" s="11">
        <v>3048500</v>
      </c>
      <c r="J6" s="11">
        <v>0</v>
      </c>
      <c r="K6" s="11">
        <v>136843</v>
      </c>
      <c r="L6" s="11">
        <v>8216001</v>
      </c>
      <c r="M6" s="11">
        <f>SUM(E6:L6)</f>
        <v>37478291</v>
      </c>
      <c r="N6" s="11">
        <f>M6+147547</f>
        <v>37625838</v>
      </c>
    </row>
    <row r="7" spans="1:14" ht="19.5" customHeight="1">
      <c r="A7" s="15" t="s">
        <v>3</v>
      </c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 customHeight="1">
      <c r="A8" s="2"/>
      <c r="B8" s="30" t="s">
        <v>49</v>
      </c>
      <c r="C8" s="31"/>
      <c r="D8" s="3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>
      <c r="A9" s="2"/>
      <c r="B9" s="32" t="s">
        <v>4</v>
      </c>
      <c r="C9" s="29"/>
      <c r="D9" s="29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2"/>
      <c r="B10" s="8" t="s">
        <v>5</v>
      </c>
      <c r="C10" s="29" t="s">
        <v>6</v>
      </c>
      <c r="D10" s="29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 customHeight="1">
      <c r="A11" s="2"/>
      <c r="B11" s="9"/>
      <c r="C11" s="29" t="s">
        <v>7</v>
      </c>
      <c r="D11" s="29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2"/>
      <c r="B12" s="34" t="s">
        <v>8</v>
      </c>
      <c r="C12" s="29"/>
      <c r="D12" s="29"/>
      <c r="E12" s="11">
        <v>0</v>
      </c>
      <c r="F12" s="11">
        <v>1134692</v>
      </c>
      <c r="G12" s="11">
        <v>0</v>
      </c>
      <c r="H12" s="11">
        <v>0</v>
      </c>
      <c r="I12" s="11">
        <v>2364416</v>
      </c>
      <c r="J12" s="11">
        <v>0</v>
      </c>
      <c r="K12" s="11">
        <v>0</v>
      </c>
      <c r="L12" s="11">
        <v>6372330</v>
      </c>
      <c r="M12" s="11">
        <f>SUM(E12:L12)</f>
        <v>9871438</v>
      </c>
      <c r="N12" s="11">
        <v>0</v>
      </c>
    </row>
    <row r="13" spans="1:14" ht="15" customHeight="1">
      <c r="A13" s="2"/>
      <c r="B13" s="8" t="s">
        <v>5</v>
      </c>
      <c r="C13" s="29" t="s">
        <v>9</v>
      </c>
      <c r="D13" s="29"/>
      <c r="E13" s="11">
        <v>0</v>
      </c>
      <c r="F13" s="11">
        <v>1134692</v>
      </c>
      <c r="G13" s="11">
        <v>0</v>
      </c>
      <c r="H13" s="11">
        <v>0</v>
      </c>
      <c r="I13" s="11">
        <v>2364416</v>
      </c>
      <c r="J13" s="11">
        <v>0</v>
      </c>
      <c r="K13" s="11">
        <v>0</v>
      </c>
      <c r="L13" s="11">
        <v>6372330</v>
      </c>
      <c r="M13" s="11">
        <f>SUM(E13:L13)</f>
        <v>9871438</v>
      </c>
      <c r="N13" s="11">
        <v>0</v>
      </c>
    </row>
    <row r="14" spans="1:14" ht="15" customHeight="1">
      <c r="A14" s="2"/>
      <c r="B14" s="10"/>
      <c r="C14" s="29" t="s">
        <v>10</v>
      </c>
      <c r="D14" s="29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 customHeight="1">
      <c r="A15" s="2"/>
      <c r="B15" s="9"/>
      <c r="C15" s="31" t="s">
        <v>50</v>
      </c>
      <c r="D15" s="3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9.5" customHeight="1">
      <c r="A16" s="15" t="s">
        <v>11</v>
      </c>
      <c r="B16" s="18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 customHeight="1">
      <c r="A17" s="2"/>
      <c r="B17" s="28" t="s">
        <v>12</v>
      </c>
      <c r="C17" s="29"/>
      <c r="D17" s="29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 customHeight="1">
      <c r="A18" s="2"/>
      <c r="B18" s="28" t="s">
        <v>13</v>
      </c>
      <c r="C18" s="29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2"/>
      <c r="B19" s="28" t="s">
        <v>14</v>
      </c>
      <c r="C19" s="29"/>
      <c r="D19" s="29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 customHeight="1">
      <c r="A20" s="2"/>
      <c r="B20" s="28" t="s">
        <v>15</v>
      </c>
      <c r="C20" s="29"/>
      <c r="D20" s="29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 customHeight="1">
      <c r="A21" s="2"/>
      <c r="B21" s="28" t="s">
        <v>16</v>
      </c>
      <c r="C21" s="29"/>
      <c r="D21" s="29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 customHeight="1">
      <c r="A22" s="2"/>
      <c r="B22" s="28" t="s">
        <v>17</v>
      </c>
      <c r="C22" s="29"/>
      <c r="D22" s="29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 customHeight="1">
      <c r="A23" s="2"/>
      <c r="B23" s="28" t="s">
        <v>18</v>
      </c>
      <c r="C23" s="29"/>
      <c r="D23" s="29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 customHeight="1">
      <c r="A24" s="2"/>
      <c r="B24" s="28" t="s">
        <v>19</v>
      </c>
      <c r="C24" s="29"/>
      <c r="D24" s="29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 customHeight="1">
      <c r="A25" s="2"/>
      <c r="B25" s="28" t="s">
        <v>20</v>
      </c>
      <c r="C25" s="29"/>
      <c r="D25" s="2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 customHeight="1">
      <c r="A26" s="2"/>
      <c r="B26" s="28" t="s">
        <v>21</v>
      </c>
      <c r="C26" s="29"/>
      <c r="D26" s="29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 customHeight="1">
      <c r="A27" s="2"/>
      <c r="B27" s="28" t="s">
        <v>22</v>
      </c>
      <c r="C27" s="29"/>
      <c r="D27" s="29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 customHeight="1">
      <c r="A28" s="2"/>
      <c r="B28" s="28" t="s">
        <v>23</v>
      </c>
      <c r="C28" s="29"/>
      <c r="D28" s="29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5" customHeight="1">
      <c r="A29" s="2"/>
      <c r="B29" s="28" t="s">
        <v>24</v>
      </c>
      <c r="C29" s="29"/>
      <c r="D29" s="29"/>
      <c r="E29" s="11">
        <v>21524167</v>
      </c>
      <c r="F29" s="11">
        <v>3842780</v>
      </c>
      <c r="G29" s="11">
        <v>710000</v>
      </c>
      <c r="H29" s="11">
        <v>0</v>
      </c>
      <c r="I29" s="11">
        <v>3048500</v>
      </c>
      <c r="J29" s="11">
        <v>0</v>
      </c>
      <c r="K29" s="11">
        <v>136843</v>
      </c>
      <c r="L29" s="11">
        <v>8216001</v>
      </c>
      <c r="M29" s="11">
        <f>SUM(E29:L29)</f>
        <v>37478291</v>
      </c>
      <c r="N29" s="11">
        <f>M29+147547</f>
        <v>37625838</v>
      </c>
    </row>
    <row r="30" spans="1:14" ht="15" customHeight="1">
      <c r="A30" s="2"/>
      <c r="B30" s="28" t="s">
        <v>25</v>
      </c>
      <c r="C30" s="29"/>
      <c r="D30" s="29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 customHeight="1">
      <c r="A31" s="3"/>
      <c r="B31" s="35" t="s">
        <v>26</v>
      </c>
      <c r="C31" s="36"/>
      <c r="D31" s="36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9.5" customHeight="1">
      <c r="A32" s="15" t="s">
        <v>27</v>
      </c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 customHeight="1">
      <c r="A33" s="2"/>
      <c r="B33" s="37" t="s">
        <v>28</v>
      </c>
      <c r="C33" s="38"/>
      <c r="D33" s="38"/>
      <c r="E33" s="13">
        <v>12163294</v>
      </c>
      <c r="F33" s="13">
        <v>2836000</v>
      </c>
      <c r="G33" s="13">
        <v>0</v>
      </c>
      <c r="H33" s="13">
        <v>0</v>
      </c>
      <c r="I33" s="13">
        <v>0</v>
      </c>
      <c r="J33" s="13">
        <v>177958</v>
      </c>
      <c r="K33" s="13">
        <v>100991</v>
      </c>
      <c r="L33" s="13">
        <v>0</v>
      </c>
      <c r="M33" s="13">
        <f>SUM(E33:L33)</f>
        <v>15278243</v>
      </c>
      <c r="N33" s="13">
        <f>M33+19647</f>
        <v>15297890</v>
      </c>
    </row>
    <row r="34" spans="1:14" ht="15" customHeight="1">
      <c r="A34" s="2"/>
      <c r="B34" s="30" t="s">
        <v>51</v>
      </c>
      <c r="C34" s="31"/>
      <c r="D34" s="31"/>
      <c r="E34" s="11">
        <v>4120568</v>
      </c>
      <c r="F34" s="11">
        <v>964240</v>
      </c>
      <c r="G34" s="11">
        <v>0</v>
      </c>
      <c r="H34" s="11">
        <v>0</v>
      </c>
      <c r="I34" s="11">
        <v>0</v>
      </c>
      <c r="J34" s="11">
        <v>60506</v>
      </c>
      <c r="K34" s="11">
        <v>34337</v>
      </c>
      <c r="L34" s="11">
        <v>0</v>
      </c>
      <c r="M34" s="11">
        <f>SUM(E34:L34)</f>
        <v>5179651</v>
      </c>
      <c r="N34" s="11">
        <f>M34</f>
        <v>5179651</v>
      </c>
    </row>
    <row r="35" spans="1:14" ht="15" customHeight="1">
      <c r="A35" s="2"/>
      <c r="B35" s="28" t="s">
        <v>29</v>
      </c>
      <c r="C35" s="29"/>
      <c r="D35" s="29"/>
      <c r="E35" s="11">
        <v>181784</v>
      </c>
      <c r="F35" s="11">
        <v>42540</v>
      </c>
      <c r="G35" s="11">
        <v>0</v>
      </c>
      <c r="H35" s="11">
        <v>0</v>
      </c>
      <c r="I35" s="11">
        <v>0</v>
      </c>
      <c r="J35" s="11">
        <v>0</v>
      </c>
      <c r="K35" s="11">
        <v>1515</v>
      </c>
      <c r="L35" s="11">
        <v>0</v>
      </c>
      <c r="M35" s="11">
        <f>SUM(E35:L35)</f>
        <v>225839</v>
      </c>
      <c r="N35" s="11">
        <f>M35</f>
        <v>225839</v>
      </c>
    </row>
    <row r="36" spans="1:14" ht="15" customHeight="1">
      <c r="A36" s="2"/>
      <c r="B36" s="28" t="s">
        <v>61</v>
      </c>
      <c r="C36" s="29"/>
      <c r="D36" s="29"/>
      <c r="E36" s="11">
        <v>884422</v>
      </c>
      <c r="F36" s="11">
        <v>1005846</v>
      </c>
      <c r="G36" s="11">
        <v>0</v>
      </c>
      <c r="H36" s="11">
        <v>-136135</v>
      </c>
      <c r="I36" s="11">
        <v>0</v>
      </c>
      <c r="J36" s="11">
        <v>8898</v>
      </c>
      <c r="K36" s="11">
        <v>0</v>
      </c>
      <c r="L36" s="11">
        <v>0</v>
      </c>
      <c r="M36" s="11">
        <f>SUM(E36:L36)</f>
        <v>1763031</v>
      </c>
      <c r="N36" s="11">
        <f>M36</f>
        <v>1763031</v>
      </c>
    </row>
    <row r="37" spans="1:14" ht="15" customHeight="1">
      <c r="A37" s="2"/>
      <c r="B37" s="28" t="s">
        <v>62</v>
      </c>
      <c r="C37" s="29"/>
      <c r="D37" s="29"/>
      <c r="E37" s="11">
        <v>11234508</v>
      </c>
      <c r="F37" s="11">
        <v>1830154</v>
      </c>
      <c r="G37" s="11">
        <v>0</v>
      </c>
      <c r="H37" s="11">
        <v>136135</v>
      </c>
      <c r="I37" s="11">
        <v>0</v>
      </c>
      <c r="J37" s="11">
        <v>169060</v>
      </c>
      <c r="K37" s="11">
        <v>100991</v>
      </c>
      <c r="L37" s="11">
        <v>0</v>
      </c>
      <c r="M37" s="11">
        <f>SUM(E37:L37)</f>
        <v>13470848</v>
      </c>
      <c r="N37" s="11">
        <f>M37</f>
        <v>13470848</v>
      </c>
    </row>
    <row r="38" spans="1:14" ht="15" customHeight="1">
      <c r="A38" s="2"/>
      <c r="B38" s="39" t="s">
        <v>52</v>
      </c>
      <c r="C38" s="31"/>
      <c r="D38" s="3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 customHeight="1">
      <c r="A39" s="2"/>
      <c r="B39" s="8" t="s">
        <v>5</v>
      </c>
      <c r="C39" s="40" t="s">
        <v>30</v>
      </c>
      <c r="D39" s="29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 customHeight="1">
      <c r="A40" s="2"/>
      <c r="B40" s="10"/>
      <c r="C40" s="8" t="s">
        <v>5</v>
      </c>
      <c r="D40" s="14" t="s">
        <v>53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 customHeight="1">
      <c r="A41" s="2"/>
      <c r="B41" s="10"/>
      <c r="C41" s="9"/>
      <c r="D41" s="14" t="s">
        <v>54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 customHeight="1">
      <c r="A42" s="2"/>
      <c r="B42" s="9"/>
      <c r="C42" s="41" t="s">
        <v>55</v>
      </c>
      <c r="D42" s="3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 customHeight="1">
      <c r="A43" s="2"/>
      <c r="B43" s="42" t="s">
        <v>56</v>
      </c>
      <c r="C43" s="31"/>
      <c r="D43" s="3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 customHeight="1">
      <c r="A44" s="2"/>
      <c r="B44" s="30" t="s">
        <v>57</v>
      </c>
      <c r="C44" s="31"/>
      <c r="D44" s="3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 customHeight="1">
      <c r="A45" s="2"/>
      <c r="B45" s="28" t="s">
        <v>31</v>
      </c>
      <c r="C45" s="29"/>
      <c r="D45" s="29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 customHeight="1">
      <c r="A46" s="2"/>
      <c r="B46" s="28" t="s">
        <v>32</v>
      </c>
      <c r="C46" s="29"/>
      <c r="D46" s="29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 customHeight="1">
      <c r="A47" s="2"/>
      <c r="B47" s="28" t="s">
        <v>33</v>
      </c>
      <c r="C47" s="29"/>
      <c r="D47" s="29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 customHeight="1">
      <c r="A48" s="2"/>
      <c r="B48" s="32" t="s">
        <v>34</v>
      </c>
      <c r="C48" s="29"/>
      <c r="D48" s="29"/>
      <c r="E48" s="11">
        <v>0</v>
      </c>
      <c r="F48" s="11">
        <v>1362923</v>
      </c>
      <c r="G48" s="11">
        <v>0</v>
      </c>
      <c r="H48" s="11">
        <v>0</v>
      </c>
      <c r="I48" s="11">
        <v>3048500</v>
      </c>
      <c r="J48" s="11">
        <v>74525</v>
      </c>
      <c r="K48" s="11">
        <v>0</v>
      </c>
      <c r="L48" s="11">
        <v>8216001</v>
      </c>
      <c r="M48" s="11">
        <f>SUM(E48:L48)</f>
        <v>12701949</v>
      </c>
      <c r="N48" s="11">
        <f>M48</f>
        <v>12701949</v>
      </c>
    </row>
    <row r="49" spans="1:14" ht="15" customHeight="1">
      <c r="A49" s="2"/>
      <c r="B49" s="8" t="s">
        <v>5</v>
      </c>
      <c r="C49" s="29" t="s">
        <v>35</v>
      </c>
      <c r="D49" s="29"/>
      <c r="E49" s="11">
        <v>0</v>
      </c>
      <c r="F49" s="11">
        <v>228231</v>
      </c>
      <c r="G49" s="11">
        <v>0</v>
      </c>
      <c r="H49" s="11">
        <v>0</v>
      </c>
      <c r="I49" s="11">
        <v>684084</v>
      </c>
      <c r="J49" s="11">
        <v>74525</v>
      </c>
      <c r="K49" s="11">
        <v>0</v>
      </c>
      <c r="L49" s="11">
        <v>1843671</v>
      </c>
      <c r="M49" s="11">
        <f>SUM(E49:L49)</f>
        <v>2830511</v>
      </c>
      <c r="N49" s="11">
        <f>M49</f>
        <v>2830511</v>
      </c>
    </row>
    <row r="50" spans="1:14" ht="15" customHeight="1">
      <c r="A50" s="2"/>
      <c r="B50" s="9"/>
      <c r="C50" s="29" t="s">
        <v>36</v>
      </c>
      <c r="D50" s="29"/>
      <c r="E50" s="11">
        <v>0</v>
      </c>
      <c r="F50" s="11">
        <v>1134692</v>
      </c>
      <c r="G50" s="11">
        <v>0</v>
      </c>
      <c r="H50" s="11">
        <v>0</v>
      </c>
      <c r="I50" s="11">
        <v>2364416</v>
      </c>
      <c r="J50" s="11">
        <v>0</v>
      </c>
      <c r="K50" s="11">
        <v>0</v>
      </c>
      <c r="L50" s="11">
        <v>6372330</v>
      </c>
      <c r="M50" s="11">
        <f>SUM(E50:L50)</f>
        <v>9871438</v>
      </c>
      <c r="N50" s="11">
        <f>M50</f>
        <v>9871438</v>
      </c>
    </row>
    <row r="51" spans="1:14" ht="15" customHeight="1">
      <c r="A51" s="2"/>
      <c r="B51" s="34" t="s">
        <v>37</v>
      </c>
      <c r="C51" s="29"/>
      <c r="D51" s="29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 customHeight="1">
      <c r="A52" s="2"/>
      <c r="B52" s="8" t="s">
        <v>5</v>
      </c>
      <c r="C52" s="29" t="s">
        <v>35</v>
      </c>
      <c r="D52" s="29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 customHeight="1">
      <c r="A53" s="2"/>
      <c r="B53" s="9"/>
      <c r="C53" s="29" t="s">
        <v>38</v>
      </c>
      <c r="D53" s="29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 customHeight="1">
      <c r="A54" s="2"/>
      <c r="B54" s="37" t="s">
        <v>39</v>
      </c>
      <c r="C54" s="29"/>
      <c r="D54" s="29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 customHeight="1" thickBot="1">
      <c r="A55" s="4"/>
      <c r="B55" s="5"/>
      <c r="C55" s="5"/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1:12" ht="15" customHeight="1">
      <c r="A57" s="7" t="s">
        <v>40</v>
      </c>
      <c r="B57" s="7"/>
      <c r="C57" s="7"/>
      <c r="D57" s="7"/>
      <c r="E57" s="7"/>
      <c r="F57" s="7"/>
      <c r="G57" s="7"/>
      <c r="H57" s="7"/>
      <c r="I57" s="7"/>
      <c r="J57" s="27"/>
      <c r="K57" s="27"/>
      <c r="L57" s="7"/>
    </row>
    <row r="58" spans="1:12" ht="15" customHeight="1">
      <c r="A58" s="43" t="s">
        <v>41</v>
      </c>
      <c r="B58" s="43"/>
      <c r="C58" s="43"/>
      <c r="D58" s="43"/>
      <c r="E58" s="43"/>
      <c r="F58" s="7"/>
      <c r="G58" s="7"/>
      <c r="H58" s="7"/>
      <c r="I58" s="7"/>
      <c r="J58" s="27"/>
      <c r="K58" s="27"/>
      <c r="L58" s="7"/>
    </row>
    <row r="59" spans="1:12" ht="15" customHeight="1">
      <c r="A59" s="43" t="s">
        <v>42</v>
      </c>
      <c r="B59" s="43"/>
      <c r="C59" s="43"/>
      <c r="D59" s="43"/>
      <c r="E59" s="43"/>
      <c r="F59" s="7"/>
      <c r="G59" s="7"/>
      <c r="H59" s="7"/>
      <c r="I59" s="7"/>
      <c r="J59" s="27"/>
      <c r="K59" s="27"/>
      <c r="L59" s="7"/>
    </row>
    <row r="60" spans="1:12" ht="15" customHeight="1">
      <c r="A60" s="43" t="s">
        <v>43</v>
      </c>
      <c r="B60" s="43"/>
      <c r="C60" s="43"/>
      <c r="D60" s="43"/>
      <c r="E60" s="43"/>
      <c r="F60" s="7"/>
      <c r="G60" s="7"/>
      <c r="H60" s="7"/>
      <c r="I60" s="7"/>
      <c r="J60" s="27"/>
      <c r="K60" s="27"/>
      <c r="L60" s="7"/>
    </row>
    <row r="61" spans="1:12" ht="15" customHeight="1">
      <c r="A61" s="43" t="s">
        <v>44</v>
      </c>
      <c r="B61" s="43"/>
      <c r="C61" s="43"/>
      <c r="D61" s="43"/>
      <c r="E61" s="43"/>
      <c r="F61" s="7"/>
      <c r="G61" s="7"/>
      <c r="H61" s="7"/>
      <c r="I61" s="7"/>
      <c r="J61" s="27"/>
      <c r="K61" s="27"/>
      <c r="L61" s="7"/>
    </row>
    <row r="62" spans="1:12" ht="15" customHeight="1">
      <c r="A62" s="43" t="s">
        <v>45</v>
      </c>
      <c r="B62" s="43"/>
      <c r="C62" s="43"/>
      <c r="D62" s="43"/>
      <c r="E62" s="43"/>
      <c r="F62" s="7"/>
      <c r="G62" s="7"/>
      <c r="H62" s="7"/>
      <c r="I62" s="7"/>
      <c r="J62" s="27"/>
      <c r="K62" s="27"/>
      <c r="L62" s="7"/>
    </row>
  </sheetData>
  <sheetProtection/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B45:D45"/>
    <mergeCell ref="B46:D46"/>
    <mergeCell ref="B47:D47"/>
    <mergeCell ref="B48:D48"/>
    <mergeCell ref="C49:D49"/>
    <mergeCell ref="C50:D50"/>
    <mergeCell ref="B37:D37"/>
    <mergeCell ref="B38:D38"/>
    <mergeCell ref="C39:D39"/>
    <mergeCell ref="C42:D42"/>
    <mergeCell ref="B43:D43"/>
    <mergeCell ref="B44:D44"/>
    <mergeCell ref="B30:D30"/>
    <mergeCell ref="B31:D31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11:D11"/>
    <mergeCell ref="B12:D12"/>
    <mergeCell ref="C13:D13"/>
    <mergeCell ref="C14:D14"/>
    <mergeCell ref="C15:D15"/>
    <mergeCell ref="B17:D17"/>
    <mergeCell ref="B5:D5"/>
    <mergeCell ref="B6:D6"/>
    <mergeCell ref="B8:D8"/>
    <mergeCell ref="B9:D9"/>
    <mergeCell ref="C10:D10"/>
    <mergeCell ref="A1:N1"/>
  </mergeCells>
  <printOptions/>
  <pageMargins left="0.3937007874015748" right="0.3937007874015748" top="0.5905511811023623" bottom="0.3937007874015748" header="0" footer="0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umpod17</cp:lastModifiedBy>
  <cp:lastPrinted>2017-01-24T08:33:57Z</cp:lastPrinted>
  <dcterms:created xsi:type="dcterms:W3CDTF">2012-05-25T12:05:17Z</dcterms:created>
  <dcterms:modified xsi:type="dcterms:W3CDTF">2017-01-24T08:34:10Z</dcterms:modified>
  <cp:category/>
  <cp:version/>
  <cp:contentType/>
  <cp:contentStatus/>
</cp:coreProperties>
</file>